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L195" i="1"/>
  <c r="H195" i="1"/>
  <c r="F195" i="1"/>
  <c r="J195" i="1"/>
  <c r="G195" i="1"/>
  <c r="I176" i="1"/>
  <c r="G176" i="1"/>
  <c r="L176" i="1"/>
  <c r="J176" i="1"/>
  <c r="F176" i="1"/>
  <c r="L157" i="1"/>
  <c r="G157" i="1"/>
  <c r="F157" i="1"/>
  <c r="J157" i="1"/>
  <c r="I157" i="1"/>
  <c r="I138" i="1"/>
  <c r="G138" i="1"/>
  <c r="F138" i="1"/>
  <c r="J138" i="1"/>
  <c r="H138" i="1"/>
  <c r="G119" i="1"/>
  <c r="L119" i="1"/>
  <c r="J119" i="1"/>
  <c r="H119" i="1"/>
  <c r="F119" i="1"/>
  <c r="L100" i="1"/>
  <c r="J100" i="1"/>
  <c r="H100" i="1"/>
  <c r="G100" i="1"/>
  <c r="F100" i="1"/>
  <c r="G81" i="1"/>
  <c r="L81" i="1"/>
  <c r="I81" i="1"/>
  <c r="F81" i="1"/>
  <c r="J81" i="1"/>
  <c r="H81" i="1"/>
  <c r="F62" i="1"/>
  <c r="L62" i="1"/>
  <c r="I62" i="1"/>
  <c r="H62" i="1"/>
  <c r="J62" i="1"/>
  <c r="G62" i="1"/>
  <c r="J43" i="1"/>
  <c r="I43" i="1"/>
  <c r="H43" i="1"/>
  <c r="G43" i="1"/>
  <c r="L43" i="1"/>
  <c r="F43" i="1"/>
  <c r="L24" i="1"/>
  <c r="J24" i="1"/>
  <c r="F24" i="1"/>
  <c r="H24" i="1"/>
  <c r="I24" i="1"/>
  <c r="G24" i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<sst xmlns="http://schemas.openxmlformats.org/spreadsheetml/2006/main" count="415" uniqueCount="155">
  <si>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</si>
  <si>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</si>
  <si>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</si>
  <si>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</si>
  <si>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</si>
  <si>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</si>
  <si>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</si>
  <si>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</si>
  <si>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</si>
  <si>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</si>
  <si>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</si>
  <si>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</si>
  <si>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</si>
  <si>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</si>
  <si>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</si>
  <si>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</si>
  <si>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</si>
  <si>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</si>
  <si>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</si>
  <si>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</si>
  <si>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</si>
  <si>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</si>
  <si>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</si>
  <si>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</si>
  <si>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</si>
  <si>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</si>
  <si>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</si>
  <si>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</si>
  <si>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</si>
  <si>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</si>
  <si>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</si>
  <si>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</si>
  <si>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</si>
  <si>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</si>
  <si>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</si>
  <si>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</si>
  <si>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</si>
  <si>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</si>
  <si>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</si>
  <si>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</si>
  <si>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"Геркулес" с молокм, вязкая</t>
  </si>
  <si>
    <t>Омлет натуральный</t>
  </si>
  <si>
    <t>Напиток лимонный</t>
  </si>
  <si>
    <t>Кокроки с изюмом и повидлом</t>
  </si>
  <si>
    <t>Салат "Веснушка"</t>
  </si>
  <si>
    <t>Борщ с капустой и картофелем</t>
  </si>
  <si>
    <t>Битки Нежные</t>
  </si>
  <si>
    <t>Макаронные изделия отварные</t>
  </si>
  <si>
    <t>Чай с сахаром</t>
  </si>
  <si>
    <t>Хлеб Дарницкий</t>
  </si>
  <si>
    <t>Каша рисовая с молоком,вязкая</t>
  </si>
  <si>
    <t>Флан творожный</t>
  </si>
  <si>
    <t>Ватрушка наливная</t>
  </si>
  <si>
    <t>Салат "Юность"</t>
  </si>
  <si>
    <t>Суп крестьянский с крупой</t>
  </si>
  <si>
    <t>Пюре картофельное</t>
  </si>
  <si>
    <t>Напиток апельсиновый</t>
  </si>
  <si>
    <t>Хлеб Пшеничный</t>
  </si>
  <si>
    <t>Каша перловая вязкая</t>
  </si>
  <si>
    <t>Фрикадельки "Петушок"</t>
  </si>
  <si>
    <t>Компот из свежих яблок</t>
  </si>
  <si>
    <t>Салат "Сезонный"</t>
  </si>
  <si>
    <t>Салат из капусты морской со свежим огурцом</t>
  </si>
  <si>
    <t>Рассольник ленинградский</t>
  </si>
  <si>
    <t>Котлеты Московские</t>
  </si>
  <si>
    <t>Каша гречневая вязкая</t>
  </si>
  <si>
    <t>Сардельки Молодежные</t>
  </si>
  <si>
    <t>Соус сметанный с томатом</t>
  </si>
  <si>
    <t>соус</t>
  </si>
  <si>
    <t>Маринад овощной с томатом</t>
  </si>
  <si>
    <t>Суп из овощей</t>
  </si>
  <si>
    <t>Котлеты домашние</t>
  </si>
  <si>
    <t>Рис припущенный</t>
  </si>
  <si>
    <t>Каша пшеничная с молоком, вязкая</t>
  </si>
  <si>
    <t>Запеканка из творога с молоком сгущенным с сахаром</t>
  </si>
  <si>
    <t>Сдоба обыкновенная</t>
  </si>
  <si>
    <t>Салат из свежих огурцов</t>
  </si>
  <si>
    <t>Тыкмач (суп с тестом) с грудкой куриной</t>
  </si>
  <si>
    <t>Тефтели рыбные</t>
  </si>
  <si>
    <t>Напиток из черноплодной рябины</t>
  </si>
  <si>
    <t>685/04</t>
  </si>
  <si>
    <t>Чай с шиповником</t>
  </si>
  <si>
    <t>Десерт фруктовый "Яблоки и груши с сахаром"</t>
  </si>
  <si>
    <t>Салат из белокачанной капусты</t>
  </si>
  <si>
    <t>Нугыли шыд</t>
  </si>
  <si>
    <t>Котлета куриная "Нежная"  с соусом томатным</t>
  </si>
  <si>
    <t>ТТК 59</t>
  </si>
  <si>
    <t>ТТК 10</t>
  </si>
  <si>
    <t>699/04</t>
  </si>
  <si>
    <t>631/04</t>
  </si>
  <si>
    <t>Шницель Любительский</t>
  </si>
  <si>
    <t>Котлета "Бриз"</t>
  </si>
  <si>
    <t>Тефтели (с рисом)</t>
  </si>
  <si>
    <t>Компот из смеси сухофруктов</t>
  </si>
  <si>
    <t>Огурец свежий</t>
  </si>
  <si>
    <t>Салат из свеклы отварной</t>
  </si>
  <si>
    <t>Пуштые шыд (суп картофельный со взбитым яйцом)</t>
  </si>
  <si>
    <t>Котлета,рубленная куриная с соусом сметанно томатным</t>
  </si>
  <si>
    <t>Омлет с сыром</t>
  </si>
  <si>
    <t>Салат "Степной" из разных овощей</t>
  </si>
  <si>
    <t>Щи из свежей капусты с картофелем</t>
  </si>
  <si>
    <t>Котлета "Донская"</t>
  </si>
  <si>
    <t>Каша пшенная молочная</t>
  </si>
  <si>
    <t>Ватрушка с творогом</t>
  </si>
  <si>
    <t>Десерт фруктовый "Яблоки с сахаром"</t>
  </si>
  <si>
    <t>Суп-лапша домашняя с грудиной грудкой</t>
  </si>
  <si>
    <t>Нимысьтыз запеканка (особая запеканка)</t>
  </si>
  <si>
    <t>639/04</t>
  </si>
  <si>
    <t>334/97</t>
  </si>
  <si>
    <t>342/04</t>
  </si>
  <si>
    <t>516/04</t>
  </si>
  <si>
    <t>520/04</t>
  </si>
  <si>
    <t>302/04</t>
  </si>
  <si>
    <t>т.4/04</t>
  </si>
  <si>
    <t>512/04</t>
  </si>
  <si>
    <t>246/04</t>
  </si>
  <si>
    <t>ТТК 109</t>
  </si>
  <si>
    <t>366/04</t>
  </si>
  <si>
    <t>390/04</t>
  </si>
  <si>
    <t>166/04</t>
  </si>
  <si>
    <t>110/04</t>
  </si>
  <si>
    <t>124/04</t>
  </si>
  <si>
    <t>132/04</t>
  </si>
  <si>
    <t>109/04</t>
  </si>
  <si>
    <t>114/04</t>
  </si>
  <si>
    <t>148/04</t>
  </si>
  <si>
    <t>138/04</t>
  </si>
  <si>
    <t>56/08</t>
  </si>
  <si>
    <t>423/94</t>
  </si>
  <si>
    <t>ТТК 155</t>
  </si>
  <si>
    <t>ТТК 164</t>
  </si>
  <si>
    <t>Котлета,рубленная куриная</t>
  </si>
  <si>
    <t>ТТК 156</t>
  </si>
  <si>
    <t>476/97</t>
  </si>
  <si>
    <t>81/08</t>
  </si>
  <si>
    <t>ТТК 157</t>
  </si>
  <si>
    <t>ТТК 105</t>
  </si>
  <si>
    <t>ТТК 180</t>
  </si>
  <si>
    <t>ТТК 179</t>
  </si>
  <si>
    <t>43/04</t>
  </si>
  <si>
    <t>419/04</t>
  </si>
  <si>
    <t>ТТК 31</t>
  </si>
  <si>
    <t>413/04</t>
  </si>
  <si>
    <t>ТТК 176</t>
  </si>
  <si>
    <t>ТТК 161</t>
  </si>
  <si>
    <t>601/04</t>
  </si>
  <si>
    <t>612/04</t>
  </si>
  <si>
    <t>766/04</t>
  </si>
  <si>
    <t>ТТК 84</t>
  </si>
  <si>
    <t>Гост</t>
  </si>
  <si>
    <t>ТТК 75</t>
  </si>
  <si>
    <t>741/04</t>
  </si>
  <si>
    <t>34/13</t>
  </si>
  <si>
    <t>2\08</t>
  </si>
  <si>
    <t xml:space="preserve">ТТК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</si>
</sst>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185</v>
      </c>
      <c r="G6" s="40">
        <v>6.02</v>
      </c>
      <c r="H6" s="40">
        <v>6.45</v>
      </c>
      <c r="I6" s="40">
        <v>30.7</v>
      </c>
      <c r="J6" s="40">
        <v>201.85</v>
      </c>
      <c r="K6" s="41" t="s">
        <v>113</v>
      </c>
      <c r="L6" s="40">
        <v>18.64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60</v>
      </c>
      <c r="G7" s="43">
        <v>6.23</v>
      </c>
      <c r="H7" s="43">
        <v>8.69</v>
      </c>
      <c r="I7" s="43">
        <v>1.1599999999999999</v>
      </c>
      <c r="J7" s="43">
        <v>107.61</v>
      </c>
      <c r="K7" s="44" t="s">
        <v>108</v>
      </c>
      <c r="L7" s="43">
        <v>21.65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0.13</v>
      </c>
      <c r="H8" s="43">
        <v>0.01</v>
      </c>
      <c r="I8" s="43">
        <v>17.670000000000002</v>
      </c>
      <c r="J8" s="43">
        <v>96.34</v>
      </c>
      <c r="K8" s="44" t="s">
        <v>88</v>
      </c>
      <c r="L8" s="43">
        <v>8.1199999999999992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3.14</v>
      </c>
      <c r="H9" s="43">
        <v>4.57</v>
      </c>
      <c r="I9" s="43">
        <v>33.69</v>
      </c>
      <c r="J9" s="43">
        <v>174.87</v>
      </c>
      <c r="K9" s="44" t="s">
        <v>140</v>
      </c>
      <c r="L9" s="43">
        <v>18.59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15.520000000000001</v>
      </c>
      <c r="H13" s="19">
        <f t="shared" si="0"/>
        <v>19.72</v>
      </c>
      <c r="I13" s="19">
        <f t="shared" si="0"/>
        <v>83.22</v>
      </c>
      <c r="J13" s="19">
        <f t="shared" si="0"/>
        <v>580.66999999999996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4.0199999999999996</v>
      </c>
      <c r="I14" s="43">
        <v>4.76</v>
      </c>
      <c r="J14" s="43">
        <v>54.57</v>
      </c>
      <c r="K14" s="44" t="s">
        <v>141</v>
      </c>
      <c r="L14" s="43">
        <v>9.86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1.77</v>
      </c>
      <c r="H15" s="43">
        <v>6.3</v>
      </c>
      <c r="I15" s="43">
        <v>14.89</v>
      </c>
      <c r="J15" s="43">
        <v>109.94</v>
      </c>
      <c r="K15" s="44" t="s">
        <v>120</v>
      </c>
      <c r="L15" s="43">
        <v>14.61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115</v>
      </c>
      <c r="G16" s="43">
        <v>12.04</v>
      </c>
      <c r="H16" s="43">
        <v>8.8699999999999992</v>
      </c>
      <c r="I16" s="43">
        <v>12.3</v>
      </c>
      <c r="J16" s="43">
        <v>176.65</v>
      </c>
      <c r="K16" s="44" t="s">
        <v>135</v>
      </c>
      <c r="L16" s="43">
        <v>54.51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5.8</v>
      </c>
      <c r="H17" s="43">
        <v>5.01</v>
      </c>
      <c r="I17" s="43">
        <v>38.58</v>
      </c>
      <c r="J17" s="43">
        <v>222.09</v>
      </c>
      <c r="K17" s="44" t="s">
        <v>110</v>
      </c>
      <c r="L17" s="43">
        <v>10.88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0.05</v>
      </c>
      <c r="I18" s="43">
        <v>15.12</v>
      </c>
      <c r="J18" s="43">
        <v>58.52</v>
      </c>
      <c r="K18" s="44" t="s">
        <v>80</v>
      </c>
      <c r="L18" s="43">
        <v>3.18</v>
      </c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25</v>
      </c>
      <c r="G19" s="43">
        <v>1.79</v>
      </c>
      <c r="H19" s="43">
        <v>0.22</v>
      </c>
      <c r="I19" s="43">
        <v>11.1</v>
      </c>
      <c r="J19" s="43">
        <v>54.46</v>
      </c>
      <c r="K19" s="44" t="s">
        <v>149</v>
      </c>
      <c r="L19" s="43">
        <v>2.25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21</v>
      </c>
      <c r="G20" s="43">
        <v>1.28</v>
      </c>
      <c r="H20" s="43">
        <v>0.2</v>
      </c>
      <c r="I20" s="43">
        <v>6.67</v>
      </c>
      <c r="J20" s="43">
        <v>34.229999999999997</v>
      </c>
      <c r="K20" s="44" t="s">
        <v>149</v>
      </c>
      <c r="L20" s="43">
        <v>1.71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821</v>
      </c>
      <c r="G23" s="19">
        <f t="shared" ref="G23:J23" si="2">SUM(G14:G22)</f>
        <v>23.88</v>
      </c>
      <c r="H23" s="19">
        <f t="shared" si="2"/>
        <v>24.669999999999995</v>
      </c>
      <c r="I23" s="19">
        <f t="shared" si="2"/>
        <v>103.42</v>
      </c>
      <c r="J23" s="19">
        <f t="shared" si="2"/>
        <v>710.46</v>
      </c>
      <c r="K23" s="25"/>
      <c r="L23" s="19">
        <f t="shared" ref="L23" si="3">SUM(L14:L22)</f>
        <v>96.999999999999986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1326</v>
      </c>
      <c r="G24" s="32">
        <f t="shared" ref="G24:J24" si="4">G13+G23</f>
        <v>39.4</v>
      </c>
      <c r="H24" s="32">
        <f t="shared" si="4"/>
        <v>44.389999999999993</v>
      </c>
      <c r="I24" s="32">
        <f t="shared" si="4"/>
        <v>186.64</v>
      </c>
      <c r="J24" s="32">
        <f t="shared" si="4"/>
        <v>1291.1300000000001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185</v>
      </c>
      <c r="G25" s="40">
        <v>3.89</v>
      </c>
      <c r="H25" s="40">
        <v>6.41</v>
      </c>
      <c r="I25" s="40">
        <v>31.35</v>
      </c>
      <c r="J25" s="40">
        <v>192.42</v>
      </c>
      <c r="K25" s="41" t="s">
        <v>113</v>
      </c>
      <c r="L25" s="40">
        <v>16.579999999999998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70</v>
      </c>
      <c r="G26" s="43">
        <v>9.17</v>
      </c>
      <c r="H26" s="43">
        <v>6.38</v>
      </c>
      <c r="I26" s="43">
        <v>11.27</v>
      </c>
      <c r="J26" s="43">
        <v>137.58000000000001</v>
      </c>
      <c r="K26" s="44" t="s">
        <v>116</v>
      </c>
      <c r="L26" s="43">
        <v>38.47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0.05</v>
      </c>
      <c r="I27" s="43">
        <v>15.12</v>
      </c>
      <c r="J27" s="43">
        <v>58.52</v>
      </c>
      <c r="K27" s="44" t="s">
        <v>80</v>
      </c>
      <c r="L27" s="43">
        <v>3.18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45</v>
      </c>
      <c r="G28" s="43">
        <v>4.2</v>
      </c>
      <c r="H28" s="43">
        <v>4.9400000000000004</v>
      </c>
      <c r="I28" s="43">
        <v>24.47</v>
      </c>
      <c r="J28" s="43">
        <v>158.83000000000001</v>
      </c>
      <c r="K28" s="44" t="s">
        <v>142</v>
      </c>
      <c r="L28" s="43">
        <v>8.77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17.46</v>
      </c>
      <c r="H32" s="19">
        <f t="shared" ref="H32" si="7">SUM(H25:H31)</f>
        <v>17.78</v>
      </c>
      <c r="I32" s="19">
        <f t="shared" ref="I32" si="8">SUM(I25:I31)</f>
        <v>82.210000000000008</v>
      </c>
      <c r="J32" s="19">
        <f t="shared" ref="J32:L32" si="9">SUM(J25:J31)</f>
        <v>547.35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0.54</v>
      </c>
      <c r="H33" s="43">
        <v>5.56</v>
      </c>
      <c r="I33" s="43">
        <v>7.85</v>
      </c>
      <c r="J33" s="43">
        <v>84.3</v>
      </c>
      <c r="K33" s="44" t="s">
        <v>143</v>
      </c>
      <c r="L33" s="43">
        <v>7.57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5.24</v>
      </c>
      <c r="H34" s="43">
        <v>8.27</v>
      </c>
      <c r="I34" s="43">
        <v>15.93</v>
      </c>
      <c r="J34" s="43">
        <v>116.46</v>
      </c>
      <c r="K34" s="44" t="s">
        <v>126</v>
      </c>
      <c r="L34" s="43">
        <v>6.7</v>
      </c>
    </row>
    <row r="35" spans="1:12" ht="15" x14ac:dyDescent="0.25">
      <c r="A35" s="14"/>
      <c r="B35" s="15"/>
      <c r="C35" s="11"/>
      <c r="D35" s="7" t="s">
        <v>28</v>
      </c>
      <c r="E35" s="42" t="s">
        <v>131</v>
      </c>
      <c r="F35" s="43">
        <v>90</v>
      </c>
      <c r="G35" s="43">
        <v>12.06</v>
      </c>
      <c r="H35" s="43">
        <v>7.52</v>
      </c>
      <c r="I35" s="43">
        <v>13.38</v>
      </c>
      <c r="J35" s="43">
        <v>167.83</v>
      </c>
      <c r="K35" s="44" t="s">
        <v>87</v>
      </c>
      <c r="L35" s="43">
        <v>53.39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3.24</v>
      </c>
      <c r="H36" s="43">
        <v>5.41</v>
      </c>
      <c r="I36" s="43">
        <v>23.82</v>
      </c>
      <c r="J36" s="43">
        <v>155.54</v>
      </c>
      <c r="K36" s="44" t="s">
        <v>111</v>
      </c>
      <c r="L36" s="43">
        <v>15.71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0.13</v>
      </c>
      <c r="H37" s="43">
        <v>0.03</v>
      </c>
      <c r="I37" s="43">
        <v>25.47</v>
      </c>
      <c r="J37" s="43">
        <v>97.56</v>
      </c>
      <c r="K37" s="44" t="s">
        <v>88</v>
      </c>
      <c r="L37" s="43">
        <v>9.68</v>
      </c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26</v>
      </c>
      <c r="G38" s="43">
        <v>1.86</v>
      </c>
      <c r="H38" s="43">
        <v>0.23</v>
      </c>
      <c r="I38" s="43">
        <v>11.55</v>
      </c>
      <c r="J38" s="43">
        <v>56.64</v>
      </c>
      <c r="K38" s="44" t="s">
        <v>149</v>
      </c>
      <c r="L38" s="43">
        <v>2.31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1.22</v>
      </c>
      <c r="H39" s="43">
        <v>0.19</v>
      </c>
      <c r="I39" s="43">
        <v>6.35</v>
      </c>
      <c r="J39" s="43">
        <v>32.6</v>
      </c>
      <c r="K39" s="44" t="s">
        <v>149</v>
      </c>
      <c r="L39" s="43">
        <v>1.64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796</v>
      </c>
      <c r="G42" s="19">
        <f t="shared" ref="G42" si="10">SUM(G33:G41)</f>
        <v>24.289999999999996</v>
      </c>
      <c r="H42" s="19">
        <f t="shared" ref="H42" si="11">SUM(H33:H41)</f>
        <v>27.21</v>
      </c>
      <c r="I42" s="19">
        <f t="shared" ref="I42" si="12">SUM(I33:I41)</f>
        <v>104.35</v>
      </c>
      <c r="J42" s="19">
        <f t="shared" ref="J42:L42" si="13">SUM(J33:J41)</f>
        <v>710.93000000000006</v>
      </c>
      <c r="K42" s="25"/>
      <c r="L42" s="19">
        <f t="shared" si="13"/>
        <v>97.000000000000014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1296</v>
      </c>
      <c r="G43" s="32">
        <f t="shared" ref="G43" si="14">G32+G42</f>
        <v>41.75</v>
      </c>
      <c r="H43" s="32">
        <f t="shared" ref="H43" si="15">H32+H42</f>
        <v>44.99</v>
      </c>
      <c r="I43" s="32">
        <f t="shared" ref="I43" si="16">I32+I42</f>
        <v>186.56</v>
      </c>
      <c r="J43" s="32">
        <f t="shared" ref="J43:L43" si="17">J32+J42</f>
        <v>1258.2800000000002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160</v>
      </c>
      <c r="G44" s="40">
        <v>3.22</v>
      </c>
      <c r="H44" s="40">
        <v>4.6399999999999997</v>
      </c>
      <c r="I44" s="40">
        <v>25.62</v>
      </c>
      <c r="J44" s="40">
        <v>153.9</v>
      </c>
      <c r="K44" s="41" t="s">
        <v>113</v>
      </c>
      <c r="L44" s="40">
        <v>7.74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55</v>
      </c>
      <c r="G45" s="43">
        <v>8.36</v>
      </c>
      <c r="H45" s="43">
        <v>7.06</v>
      </c>
      <c r="I45" s="43">
        <v>4.58</v>
      </c>
      <c r="J45" s="43">
        <v>115.49</v>
      </c>
      <c r="K45" s="44" t="s">
        <v>134</v>
      </c>
      <c r="L45" s="43">
        <v>35.159999999999997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0.16</v>
      </c>
      <c r="H46" s="43">
        <v>0.16</v>
      </c>
      <c r="I46" s="43">
        <v>23.59</v>
      </c>
      <c r="J46" s="43">
        <v>110.49</v>
      </c>
      <c r="K46" s="44" t="s">
        <v>89</v>
      </c>
      <c r="L46" s="43">
        <v>9.85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50</v>
      </c>
      <c r="G47" s="43">
        <v>3.57</v>
      </c>
      <c r="H47" s="43">
        <v>0.44</v>
      </c>
      <c r="I47" s="43">
        <v>22.2</v>
      </c>
      <c r="J47" s="43">
        <v>108.93</v>
      </c>
      <c r="K47" s="44" t="s">
        <v>149</v>
      </c>
      <c r="L47" s="43">
        <v>4.51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61</v>
      </c>
      <c r="F49" s="43">
        <v>75</v>
      </c>
      <c r="G49" s="43">
        <v>0.82</v>
      </c>
      <c r="H49" s="43">
        <v>3.74</v>
      </c>
      <c r="I49" s="43">
        <v>7.31</v>
      </c>
      <c r="J49" s="43">
        <v>63.24</v>
      </c>
      <c r="K49" s="51">
        <v>45029</v>
      </c>
      <c r="L49" s="43">
        <v>9.74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16.13</v>
      </c>
      <c r="H51" s="19">
        <f t="shared" ref="H51" si="19">SUM(H44:H50)</f>
        <v>16.04</v>
      </c>
      <c r="I51" s="19">
        <f t="shared" ref="I51" si="20">SUM(I44:I50)</f>
        <v>83.300000000000011</v>
      </c>
      <c r="J51" s="19">
        <f t="shared" ref="J51:L51" si="21">SUM(J44:J50)</f>
        <v>552.04999999999995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3.76</v>
      </c>
      <c r="H52" s="43">
        <v>5.32</v>
      </c>
      <c r="I52" s="43">
        <v>2.99</v>
      </c>
      <c r="J52" s="43">
        <v>90.42</v>
      </c>
      <c r="K52" s="44" t="s">
        <v>144</v>
      </c>
      <c r="L52" s="43">
        <v>15.43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1.85</v>
      </c>
      <c r="H53" s="43">
        <v>3.61</v>
      </c>
      <c r="I53" s="43">
        <v>15.12</v>
      </c>
      <c r="J53" s="43">
        <v>99.75</v>
      </c>
      <c r="K53" s="44" t="s">
        <v>122</v>
      </c>
      <c r="L53" s="43">
        <v>11.62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10.85</v>
      </c>
      <c r="H54" s="43">
        <v>9.3800000000000008</v>
      </c>
      <c r="I54" s="43">
        <v>19.96</v>
      </c>
      <c r="J54" s="43">
        <v>184.86</v>
      </c>
      <c r="K54" s="44" t="s">
        <v>130</v>
      </c>
      <c r="L54" s="43">
        <v>51.8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160</v>
      </c>
      <c r="G55" s="43">
        <v>4.9000000000000004</v>
      </c>
      <c r="H55" s="43">
        <v>5.68</v>
      </c>
      <c r="I55" s="43">
        <v>26.37</v>
      </c>
      <c r="J55" s="43">
        <v>169.46</v>
      </c>
      <c r="K55" s="44" t="s">
        <v>112</v>
      </c>
      <c r="L55" s="43">
        <v>10.44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0.05</v>
      </c>
      <c r="I56" s="43">
        <v>15.12</v>
      </c>
      <c r="J56" s="43">
        <v>58.52</v>
      </c>
      <c r="K56" s="44" t="s">
        <v>80</v>
      </c>
      <c r="L56" s="43">
        <v>3.18</v>
      </c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22</v>
      </c>
      <c r="G57" s="43">
        <v>1.34</v>
      </c>
      <c r="H57" s="43">
        <v>0.21</v>
      </c>
      <c r="I57" s="43">
        <v>6.99</v>
      </c>
      <c r="J57" s="43">
        <v>35.86</v>
      </c>
      <c r="K57" s="44" t="s">
        <v>149</v>
      </c>
      <c r="L57" s="43">
        <v>2.7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2.14</v>
      </c>
      <c r="H58" s="43">
        <v>0.21</v>
      </c>
      <c r="I58" s="43">
        <v>14.14</v>
      </c>
      <c r="J58" s="43">
        <v>67.180000000000007</v>
      </c>
      <c r="K58" s="44" t="s">
        <v>149</v>
      </c>
      <c r="L58" s="43">
        <v>1.83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762</v>
      </c>
      <c r="G61" s="19">
        <f t="shared" ref="G61" si="22">SUM(G52:G60)</f>
        <v>25.04</v>
      </c>
      <c r="H61" s="19">
        <f t="shared" ref="H61" si="23">SUM(H52:H60)</f>
        <v>24.460000000000004</v>
      </c>
      <c r="I61" s="19">
        <f t="shared" ref="I61" si="24">SUM(I52:I60)</f>
        <v>100.69</v>
      </c>
      <c r="J61" s="19">
        <f t="shared" ref="J61:L61" si="25">SUM(J52:J60)</f>
        <v>706.05</v>
      </c>
      <c r="K61" s="25"/>
      <c r="L61" s="19">
        <f t="shared" si="25"/>
        <v>97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1302</v>
      </c>
      <c r="G62" s="32">
        <f t="shared" ref="G62" si="26">G51+G61</f>
        <v>41.17</v>
      </c>
      <c r="H62" s="32">
        <f t="shared" ref="H62" si="27">H51+H61</f>
        <v>40.5</v>
      </c>
      <c r="I62" s="32">
        <f t="shared" ref="I62" si="28">I51+I61</f>
        <v>183.99</v>
      </c>
      <c r="J62" s="32">
        <f t="shared" ref="J62:L62" si="29">J51+J61</f>
        <v>1258.0999999999999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47</v>
      </c>
      <c r="F63" s="40">
        <v>160</v>
      </c>
      <c r="G63" s="40">
        <v>6.19</v>
      </c>
      <c r="H63" s="40">
        <v>5.35</v>
      </c>
      <c r="I63" s="40">
        <v>41.15</v>
      </c>
      <c r="J63" s="40">
        <v>236.89</v>
      </c>
      <c r="K63" s="44" t="s">
        <v>110</v>
      </c>
      <c r="L63" s="40">
        <v>11.6</v>
      </c>
    </row>
    <row r="64" spans="1:12" ht="15" x14ac:dyDescent="0.25">
      <c r="A64" s="23"/>
      <c r="B64" s="15"/>
      <c r="C64" s="11"/>
      <c r="D64" s="6"/>
      <c r="E64" s="42" t="s">
        <v>66</v>
      </c>
      <c r="F64" s="43">
        <v>70</v>
      </c>
      <c r="G64" s="43">
        <v>7.9</v>
      </c>
      <c r="H64" s="43">
        <v>7.57</v>
      </c>
      <c r="I64" s="43">
        <v>1.94</v>
      </c>
      <c r="J64" s="43">
        <v>108.56</v>
      </c>
      <c r="K64" s="44" t="s">
        <v>129</v>
      </c>
      <c r="L64" s="43">
        <v>42.33</v>
      </c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</v>
      </c>
      <c r="H65" s="43">
        <v>0.05</v>
      </c>
      <c r="I65" s="43">
        <v>15.12</v>
      </c>
      <c r="J65" s="43">
        <v>58.52</v>
      </c>
      <c r="K65" s="44" t="s">
        <v>80</v>
      </c>
      <c r="L65" s="43">
        <v>3.18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48</v>
      </c>
      <c r="G66" s="43">
        <v>3.43</v>
      </c>
      <c r="H66" s="43">
        <v>0.42</v>
      </c>
      <c r="I66" s="43">
        <v>21.32</v>
      </c>
      <c r="J66" s="43">
        <v>104.57</v>
      </c>
      <c r="K66" s="44" t="s">
        <v>149</v>
      </c>
      <c r="L66" s="43">
        <v>4.3600000000000003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68</v>
      </c>
      <c r="E68" s="42" t="s">
        <v>67</v>
      </c>
      <c r="F68" s="43">
        <v>45</v>
      </c>
      <c r="G68" s="43">
        <v>1.01</v>
      </c>
      <c r="H68" s="43">
        <v>6.28</v>
      </c>
      <c r="I68" s="43">
        <v>3.45</v>
      </c>
      <c r="J68" s="43">
        <v>56.58</v>
      </c>
      <c r="K68" s="44" t="s">
        <v>145</v>
      </c>
      <c r="L68" s="43">
        <v>5.53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18.73</v>
      </c>
      <c r="H70" s="19">
        <f t="shared" ref="H70" si="31">SUM(H63:H69)</f>
        <v>19.670000000000002</v>
      </c>
      <c r="I70" s="19">
        <f t="shared" ref="I70" si="32">SUM(I63:I69)</f>
        <v>82.98</v>
      </c>
      <c r="J70" s="19">
        <f t="shared" ref="J70:L70" si="33">SUM(J63:J69)</f>
        <v>565.12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0.9</v>
      </c>
      <c r="H71" s="43">
        <v>5.44</v>
      </c>
      <c r="I71" s="43">
        <v>6.64</v>
      </c>
      <c r="J71" s="43">
        <v>76.66</v>
      </c>
      <c r="K71" s="44" t="s">
        <v>146</v>
      </c>
      <c r="L71" s="43">
        <v>7.57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2.34</v>
      </c>
      <c r="H72" s="43">
        <v>4.68</v>
      </c>
      <c r="I72" s="43">
        <v>9.74</v>
      </c>
      <c r="J72" s="43">
        <v>70.55</v>
      </c>
      <c r="K72" s="44" t="s">
        <v>127</v>
      </c>
      <c r="L72" s="43">
        <v>11.9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14.57</v>
      </c>
      <c r="H73" s="43">
        <v>11.41</v>
      </c>
      <c r="I73" s="43">
        <v>21.37</v>
      </c>
      <c r="J73" s="43">
        <v>162.56</v>
      </c>
      <c r="K73" s="44" t="s">
        <v>133</v>
      </c>
      <c r="L73" s="43">
        <v>49.37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3.7</v>
      </c>
      <c r="H74" s="43">
        <v>4.8600000000000003</v>
      </c>
      <c r="I74" s="43">
        <v>28.76</v>
      </c>
      <c r="J74" s="43">
        <v>220.13</v>
      </c>
      <c r="K74" s="44" t="s">
        <v>114</v>
      </c>
      <c r="L74" s="43">
        <v>16.170000000000002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0.13</v>
      </c>
      <c r="H75" s="43">
        <v>0.01</v>
      </c>
      <c r="I75" s="43">
        <v>17.670000000000002</v>
      </c>
      <c r="J75" s="43">
        <v>96.34</v>
      </c>
      <c r="K75" s="44" t="s">
        <v>88</v>
      </c>
      <c r="L75" s="43">
        <v>8.1199999999999992</v>
      </c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25</v>
      </c>
      <c r="G76" s="43">
        <v>1.79</v>
      </c>
      <c r="H76" s="43">
        <v>0.22</v>
      </c>
      <c r="I76" s="43">
        <v>11.1</v>
      </c>
      <c r="J76" s="43">
        <v>54.46</v>
      </c>
      <c r="K76" s="44" t="s">
        <v>149</v>
      </c>
      <c r="L76" s="43">
        <v>2.23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1.22</v>
      </c>
      <c r="H77" s="43">
        <v>0.19</v>
      </c>
      <c r="I77" s="43">
        <v>6.35</v>
      </c>
      <c r="J77" s="43">
        <v>32.6</v>
      </c>
      <c r="K77" s="44" t="s">
        <v>149</v>
      </c>
      <c r="L77" s="43">
        <v>1.64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24.649999999999995</v>
      </c>
      <c r="H80" s="19">
        <f t="shared" ref="H80" si="35">SUM(H71:H79)</f>
        <v>26.810000000000002</v>
      </c>
      <c r="I80" s="19">
        <f t="shared" ref="I80" si="36">SUM(I71:I79)</f>
        <v>101.63</v>
      </c>
      <c r="J80" s="19">
        <f t="shared" ref="J80:L80" si="37">SUM(J71:J79)</f>
        <v>713.30000000000007</v>
      </c>
      <c r="K80" s="25"/>
      <c r="L80" s="19">
        <f t="shared" si="37"/>
        <v>97.000000000000014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1268</v>
      </c>
      <c r="G81" s="32">
        <f t="shared" ref="G81" si="38">G70+G80</f>
        <v>43.379999999999995</v>
      </c>
      <c r="H81" s="32">
        <f t="shared" ref="H81" si="39">H70+H80</f>
        <v>46.480000000000004</v>
      </c>
      <c r="I81" s="32">
        <f t="shared" ref="I81" si="40">I70+I80</f>
        <v>184.61</v>
      </c>
      <c r="J81" s="32">
        <f t="shared" ref="J81:L81" si="41">J70+J80</f>
        <v>1278.42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190</v>
      </c>
      <c r="G82" s="40">
        <v>3.52</v>
      </c>
      <c r="H82" s="40">
        <v>8.3699999999999992</v>
      </c>
      <c r="I82" s="40">
        <v>27.7</v>
      </c>
      <c r="J82" s="40">
        <v>198.89</v>
      </c>
      <c r="K82" s="41" t="s">
        <v>113</v>
      </c>
      <c r="L82" s="40">
        <v>11.48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85</v>
      </c>
      <c r="G83" s="43">
        <v>11.67</v>
      </c>
      <c r="H83" s="43">
        <v>7.84</v>
      </c>
      <c r="I83" s="43">
        <v>14.19</v>
      </c>
      <c r="J83" s="43">
        <v>174.53</v>
      </c>
      <c r="K83" s="44" t="s">
        <v>117</v>
      </c>
      <c r="L83" s="43">
        <v>47.48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0.05</v>
      </c>
      <c r="I84" s="43">
        <v>15.12</v>
      </c>
      <c r="J84" s="43">
        <v>58.52</v>
      </c>
      <c r="K84" s="44" t="s">
        <v>80</v>
      </c>
      <c r="L84" s="43">
        <v>3.18</v>
      </c>
    </row>
    <row r="85" spans="1:12" ht="15" x14ac:dyDescent="0.25">
      <c r="A85" s="23"/>
      <c r="B85" s="15"/>
      <c r="C85" s="11"/>
      <c r="D85" s="7" t="s">
        <v>23</v>
      </c>
      <c r="E85" s="42" t="s">
        <v>75</v>
      </c>
      <c r="F85" s="43">
        <v>48</v>
      </c>
      <c r="G85" s="43">
        <v>3.83</v>
      </c>
      <c r="H85" s="43">
        <v>2.57</v>
      </c>
      <c r="I85" s="43">
        <v>26.71</v>
      </c>
      <c r="J85" s="43">
        <v>144.52000000000001</v>
      </c>
      <c r="K85" s="44" t="s">
        <v>147</v>
      </c>
      <c r="L85" s="43">
        <v>4.8600000000000003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523</v>
      </c>
      <c r="G89" s="19">
        <f t="shared" ref="G89" si="42">SUM(G82:G88)</f>
        <v>19.22</v>
      </c>
      <c r="H89" s="19">
        <f t="shared" ref="H89" si="43">SUM(H82:H88)</f>
        <v>18.830000000000002</v>
      </c>
      <c r="I89" s="19">
        <f t="shared" ref="I89" si="44">SUM(I82:I88)</f>
        <v>83.72</v>
      </c>
      <c r="J89" s="19">
        <f t="shared" ref="J89:L89" si="45">SUM(J82:J88)</f>
        <v>576.45999999999992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0.43</v>
      </c>
      <c r="H90" s="43">
        <v>5.93</v>
      </c>
      <c r="I90" s="43">
        <v>1.87</v>
      </c>
      <c r="J90" s="43">
        <v>61.39</v>
      </c>
      <c r="K90" s="52" t="s">
        <v>153</v>
      </c>
      <c r="L90" s="43">
        <v>13.43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210</v>
      </c>
      <c r="G91" s="43">
        <v>5.38</v>
      </c>
      <c r="H91" s="43">
        <v>3.03</v>
      </c>
      <c r="I91" s="43">
        <v>20.55</v>
      </c>
      <c r="J91" s="43">
        <v>138.91999999999999</v>
      </c>
      <c r="K91" s="44" t="s">
        <v>120</v>
      </c>
      <c r="L91" s="43">
        <v>20.73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140</v>
      </c>
      <c r="G92" s="43">
        <v>12.35</v>
      </c>
      <c r="H92" s="43">
        <v>10.65</v>
      </c>
      <c r="I92" s="43">
        <v>15.58</v>
      </c>
      <c r="J92" s="43">
        <v>207.34</v>
      </c>
      <c r="K92" s="44" t="s">
        <v>118</v>
      </c>
      <c r="L92" s="43">
        <v>33.26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3.24</v>
      </c>
      <c r="H93" s="43">
        <v>5.41</v>
      </c>
      <c r="I93" s="43">
        <v>23.82</v>
      </c>
      <c r="J93" s="43">
        <v>155.54</v>
      </c>
      <c r="K93" s="44" t="s">
        <v>111</v>
      </c>
      <c r="L93" s="43">
        <v>15.71</v>
      </c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</v>
      </c>
      <c r="H94" s="43">
        <v>0</v>
      </c>
      <c r="I94" s="43">
        <v>19.96</v>
      </c>
      <c r="J94" s="43">
        <v>75.849999999999994</v>
      </c>
      <c r="K94" s="44" t="s">
        <v>87</v>
      </c>
      <c r="L94" s="43">
        <v>9.68</v>
      </c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25</v>
      </c>
      <c r="G95" s="43">
        <v>1.79</v>
      </c>
      <c r="H95" s="43">
        <v>0.22</v>
      </c>
      <c r="I95" s="43">
        <v>11.1</v>
      </c>
      <c r="J95" s="43">
        <v>54.46</v>
      </c>
      <c r="K95" s="44" t="s">
        <v>149</v>
      </c>
      <c r="L95" s="43">
        <v>2.25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24</v>
      </c>
      <c r="G96" s="43">
        <v>1.47</v>
      </c>
      <c r="H96" s="43">
        <v>0.23</v>
      </c>
      <c r="I96" s="43">
        <v>7.62</v>
      </c>
      <c r="J96" s="43">
        <v>39.119999999999997</v>
      </c>
      <c r="K96" s="44" t="s">
        <v>149</v>
      </c>
      <c r="L96" s="43">
        <v>1.94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809</v>
      </c>
      <c r="G99" s="19">
        <f t="shared" ref="G99" si="46">SUM(G90:G98)</f>
        <v>24.659999999999997</v>
      </c>
      <c r="H99" s="19">
        <f t="shared" ref="H99" si="47">SUM(H90:H98)</f>
        <v>25.47</v>
      </c>
      <c r="I99" s="19">
        <f t="shared" ref="I99" si="48">SUM(I90:I98)</f>
        <v>100.5</v>
      </c>
      <c r="J99" s="19">
        <f t="shared" ref="J99:L99" si="49">SUM(J90:J98)</f>
        <v>732.62</v>
      </c>
      <c r="K99" s="25"/>
      <c r="L99" s="19">
        <f t="shared" si="49"/>
        <v>97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1332</v>
      </c>
      <c r="G100" s="32">
        <f t="shared" ref="G100" si="50">G89+G99</f>
        <v>43.879999999999995</v>
      </c>
      <c r="H100" s="32">
        <f t="shared" ref="H100" si="51">H89+H99</f>
        <v>44.3</v>
      </c>
      <c r="I100" s="32">
        <f t="shared" ref="I100" si="52">I89+I99</f>
        <v>184.22</v>
      </c>
      <c r="J100" s="32">
        <f t="shared" ref="J100:L100" si="53">J89+J99</f>
        <v>1309.08</v>
      </c>
      <c r="K100" s="32"/>
      <c r="L100" s="32">
        <f t="shared" si="53"/>
        <v>164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185</v>
      </c>
      <c r="G101" s="40">
        <v>6.02</v>
      </c>
      <c r="H101" s="40">
        <v>6.45</v>
      </c>
      <c r="I101" s="40">
        <v>30.7</v>
      </c>
      <c r="J101" s="40">
        <v>201.85</v>
      </c>
      <c r="K101" s="41" t="s">
        <v>113</v>
      </c>
      <c r="L101" s="40">
        <v>18.64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60</v>
      </c>
      <c r="G102" s="43">
        <v>6.23</v>
      </c>
      <c r="H102" s="43">
        <v>8.69</v>
      </c>
      <c r="I102" s="43">
        <v>1.1599999999999999</v>
      </c>
      <c r="J102" s="43">
        <v>107.61</v>
      </c>
      <c r="K102" s="44" t="s">
        <v>108</v>
      </c>
      <c r="L102" s="43">
        <v>21.65</v>
      </c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0.51</v>
      </c>
      <c r="H103" s="43">
        <v>0.17</v>
      </c>
      <c r="I103" s="43">
        <v>20.27</v>
      </c>
      <c r="J103" s="43">
        <v>78.239999999999995</v>
      </c>
      <c r="K103" s="44" t="s">
        <v>86</v>
      </c>
      <c r="L103" s="43">
        <v>8.7799999999999994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27</v>
      </c>
      <c r="G104" s="43">
        <v>1.93</v>
      </c>
      <c r="H104" s="43">
        <v>0.24</v>
      </c>
      <c r="I104" s="43">
        <v>11.99</v>
      </c>
      <c r="J104" s="43">
        <v>58.82</v>
      </c>
      <c r="K104" s="44" t="s">
        <v>149</v>
      </c>
      <c r="L104" s="43">
        <v>2.4500000000000002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82</v>
      </c>
      <c r="F105" s="43">
        <v>65</v>
      </c>
      <c r="G105" s="43">
        <v>1.66</v>
      </c>
      <c r="H105" s="43">
        <v>1.04</v>
      </c>
      <c r="I105" s="43">
        <v>12.48</v>
      </c>
      <c r="J105" s="43">
        <v>48.96</v>
      </c>
      <c r="K105" s="44" t="s">
        <v>148</v>
      </c>
      <c r="L105" s="43">
        <v>15.48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16.349999999999998</v>
      </c>
      <c r="H108" s="19">
        <f t="shared" si="54"/>
        <v>16.59</v>
      </c>
      <c r="I108" s="19">
        <f t="shared" si="54"/>
        <v>76.599999999999994</v>
      </c>
      <c r="J108" s="19">
        <f t="shared" si="54"/>
        <v>495.47999999999996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0.91</v>
      </c>
      <c r="H109" s="43">
        <v>4.99</v>
      </c>
      <c r="I109" s="43">
        <v>6.59</v>
      </c>
      <c r="J109" s="43">
        <v>54.18</v>
      </c>
      <c r="K109" s="44" t="s">
        <v>139</v>
      </c>
      <c r="L109" s="43">
        <v>4.93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4.74</v>
      </c>
      <c r="H110" s="43">
        <v>3.55</v>
      </c>
      <c r="I110" s="43">
        <v>20.47</v>
      </c>
      <c r="J110" s="43">
        <v>127.48</v>
      </c>
      <c r="K110" s="44" t="s">
        <v>124</v>
      </c>
      <c r="L110" s="43">
        <v>10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120</v>
      </c>
      <c r="G111" s="43">
        <v>11.25</v>
      </c>
      <c r="H111" s="43">
        <v>11.71</v>
      </c>
      <c r="I111" s="43">
        <v>13.67</v>
      </c>
      <c r="J111" s="43">
        <v>254.08</v>
      </c>
      <c r="K111" s="44" t="s">
        <v>136</v>
      </c>
      <c r="L111" s="43">
        <v>61.19</v>
      </c>
    </row>
    <row r="112" spans="1:12" ht="15" x14ac:dyDescent="0.25">
      <c r="A112" s="23"/>
      <c r="B112" s="15"/>
      <c r="C112" s="11"/>
      <c r="D112" s="7" t="s">
        <v>29</v>
      </c>
      <c r="E112" s="42" t="s">
        <v>58</v>
      </c>
      <c r="F112" s="43">
        <v>160</v>
      </c>
      <c r="G112" s="43">
        <v>3.22</v>
      </c>
      <c r="H112" s="43">
        <v>4.6399999999999997</v>
      </c>
      <c r="I112" s="43">
        <v>25.62</v>
      </c>
      <c r="J112" s="43">
        <v>153.9</v>
      </c>
      <c r="K112" s="44" t="s">
        <v>113</v>
      </c>
      <c r="L112" s="43">
        <v>7.74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0.51</v>
      </c>
      <c r="H113" s="43">
        <v>0.17</v>
      </c>
      <c r="I113" s="43">
        <v>20.27</v>
      </c>
      <c r="J113" s="43">
        <v>78.239999999999995</v>
      </c>
      <c r="K113" s="44" t="s">
        <v>86</v>
      </c>
      <c r="L113" s="43">
        <v>8.7799999999999994</v>
      </c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2.14</v>
      </c>
      <c r="H114" s="43">
        <v>0.26</v>
      </c>
      <c r="I114" s="43">
        <v>13.32</v>
      </c>
      <c r="J114" s="43">
        <v>65.36</v>
      </c>
      <c r="K114" s="44" t="s">
        <v>149</v>
      </c>
      <c r="L114" s="43">
        <v>2.7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1.22</v>
      </c>
      <c r="H115" s="43">
        <v>0.19</v>
      </c>
      <c r="I115" s="43">
        <v>6.35</v>
      </c>
      <c r="J115" s="43">
        <v>32.6</v>
      </c>
      <c r="K115" s="44" t="s">
        <v>149</v>
      </c>
      <c r="L115" s="43">
        <v>1.66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23.99</v>
      </c>
      <c r="H118" s="19">
        <f t="shared" si="56"/>
        <v>25.510000000000005</v>
      </c>
      <c r="I118" s="19">
        <f t="shared" si="56"/>
        <v>106.28999999999999</v>
      </c>
      <c r="J118" s="19">
        <f t="shared" si="56"/>
        <v>765.84</v>
      </c>
      <c r="K118" s="25"/>
      <c r="L118" s="19">
        <f t="shared" ref="L118" si="57">SUM(L109:L117)</f>
        <v>97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1327</v>
      </c>
      <c r="G119" s="32">
        <f t="shared" ref="G119" si="58">G108+G118</f>
        <v>40.339999999999996</v>
      </c>
      <c r="H119" s="32">
        <f t="shared" ref="H119" si="59">H108+H118</f>
        <v>42.100000000000009</v>
      </c>
      <c r="I119" s="32">
        <f t="shared" ref="I119" si="60">I108+I118</f>
        <v>182.89</v>
      </c>
      <c r="J119" s="32">
        <f t="shared" ref="J119:L119" si="61">J108+J118</f>
        <v>1261.32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72</v>
      </c>
      <c r="F120" s="43">
        <v>150</v>
      </c>
      <c r="G120" s="43">
        <v>3.7</v>
      </c>
      <c r="H120" s="43">
        <v>4.8600000000000003</v>
      </c>
      <c r="I120" s="43">
        <v>28.76</v>
      </c>
      <c r="J120" s="43">
        <v>220.13</v>
      </c>
      <c r="K120" s="44" t="s">
        <v>114</v>
      </c>
      <c r="L120" s="43">
        <v>16.170000000000002</v>
      </c>
    </row>
    <row r="121" spans="1:12" ht="15" x14ac:dyDescent="0.25">
      <c r="A121" s="14"/>
      <c r="B121" s="15"/>
      <c r="C121" s="11"/>
      <c r="D121" s="6"/>
      <c r="E121" s="42" t="s">
        <v>90</v>
      </c>
      <c r="F121" s="43">
        <v>50</v>
      </c>
      <c r="G121" s="43">
        <v>8</v>
      </c>
      <c r="H121" s="43">
        <v>5.59</v>
      </c>
      <c r="I121" s="43">
        <v>6.93</v>
      </c>
      <c r="J121" s="43">
        <v>75.83</v>
      </c>
      <c r="K121" s="44" t="s">
        <v>132</v>
      </c>
      <c r="L121" s="43">
        <v>29.72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0.13</v>
      </c>
      <c r="H122" s="43">
        <v>0.01</v>
      </c>
      <c r="I122" s="43">
        <v>17.670000000000002</v>
      </c>
      <c r="J122" s="43">
        <v>96.34</v>
      </c>
      <c r="K122" s="44" t="s">
        <v>88</v>
      </c>
      <c r="L122" s="43">
        <v>8.1199999999999992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53</v>
      </c>
      <c r="G123" s="43">
        <v>3.79</v>
      </c>
      <c r="H123" s="43">
        <v>0.47</v>
      </c>
      <c r="I123" s="43">
        <v>23.54</v>
      </c>
      <c r="J123" s="43">
        <v>115.47</v>
      </c>
      <c r="K123" s="44" t="s">
        <v>149</v>
      </c>
      <c r="L123" s="43">
        <v>4.79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69</v>
      </c>
      <c r="F125" s="43">
        <v>65</v>
      </c>
      <c r="G125" s="43">
        <v>0.97</v>
      </c>
      <c r="H125" s="43">
        <v>5.89</v>
      </c>
      <c r="I125" s="43">
        <v>6.84</v>
      </c>
      <c r="J125" s="43">
        <v>79.040000000000006</v>
      </c>
      <c r="K125" s="44" t="s">
        <v>146</v>
      </c>
      <c r="L125" s="43">
        <v>8.1999999999999993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518</v>
      </c>
      <c r="G127" s="19">
        <f t="shared" ref="G127:J127" si="62">SUM(G120:G126)</f>
        <v>16.59</v>
      </c>
      <c r="H127" s="19">
        <f t="shared" si="62"/>
        <v>16.82</v>
      </c>
      <c r="I127" s="19">
        <f t="shared" si="62"/>
        <v>83.740000000000009</v>
      </c>
      <c r="J127" s="19">
        <f t="shared" si="62"/>
        <v>586.80999999999995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0.66</v>
      </c>
      <c r="H128" s="43">
        <v>2.99</v>
      </c>
      <c r="I128" s="43">
        <v>5.85</v>
      </c>
      <c r="J128" s="43">
        <v>50.59</v>
      </c>
      <c r="K128" s="51">
        <v>45029</v>
      </c>
      <c r="L128" s="43">
        <v>7.74</v>
      </c>
    </row>
    <row r="129" spans="1:12" ht="15" x14ac:dyDescent="0.25">
      <c r="A129" s="14"/>
      <c r="B129" s="15"/>
      <c r="C129" s="11"/>
      <c r="D129" s="7" t="s">
        <v>27</v>
      </c>
      <c r="E129" s="42" t="s">
        <v>54</v>
      </c>
      <c r="F129" s="43">
        <v>250</v>
      </c>
      <c r="G129" s="43">
        <v>5.24</v>
      </c>
      <c r="H129" s="43">
        <v>8.27</v>
      </c>
      <c r="I129" s="43">
        <v>15.93</v>
      </c>
      <c r="J129" s="43">
        <v>116.46</v>
      </c>
      <c r="K129" s="44" t="s">
        <v>126</v>
      </c>
      <c r="L129" s="43">
        <v>6.7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13.48</v>
      </c>
      <c r="H130" s="43">
        <v>9.11</v>
      </c>
      <c r="I130" s="43">
        <v>18.68</v>
      </c>
      <c r="J130" s="43">
        <v>194.11</v>
      </c>
      <c r="K130" s="44" t="s">
        <v>137</v>
      </c>
      <c r="L130" s="43">
        <v>53.61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160</v>
      </c>
      <c r="G131" s="43">
        <v>3.46</v>
      </c>
      <c r="H131" s="43">
        <v>5.77</v>
      </c>
      <c r="I131" s="43">
        <v>25.41</v>
      </c>
      <c r="J131" s="43">
        <v>165.91</v>
      </c>
      <c r="K131" s="44" t="s">
        <v>111</v>
      </c>
      <c r="L131" s="43">
        <v>16.77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0.13</v>
      </c>
      <c r="H132" s="43">
        <v>0.01</v>
      </c>
      <c r="I132" s="43">
        <v>17.670000000000002</v>
      </c>
      <c r="J132" s="43">
        <v>96.34</v>
      </c>
      <c r="K132" s="44" t="s">
        <v>88</v>
      </c>
      <c r="L132" s="43">
        <v>8.1199999999999992</v>
      </c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25</v>
      </c>
      <c r="G133" s="43">
        <v>1.79</v>
      </c>
      <c r="H133" s="43">
        <v>0.22</v>
      </c>
      <c r="I133" s="43">
        <v>11.1</v>
      </c>
      <c r="J133" s="43">
        <v>54.46</v>
      </c>
      <c r="K133" s="44" t="s">
        <v>149</v>
      </c>
      <c r="L133" s="43">
        <v>2.25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22</v>
      </c>
      <c r="G134" s="43">
        <v>1.34</v>
      </c>
      <c r="H134" s="43">
        <v>0.21</v>
      </c>
      <c r="I134" s="43">
        <v>6.99</v>
      </c>
      <c r="J134" s="43">
        <v>35.86</v>
      </c>
      <c r="K134" s="44" t="s">
        <v>149</v>
      </c>
      <c r="L134" s="43">
        <v>1.81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807</v>
      </c>
      <c r="G137" s="19">
        <f t="shared" ref="G137:J137" si="64">SUM(G128:G136)</f>
        <v>26.1</v>
      </c>
      <c r="H137" s="19">
        <f t="shared" si="64"/>
        <v>26.58</v>
      </c>
      <c r="I137" s="19">
        <f t="shared" si="64"/>
        <v>101.63</v>
      </c>
      <c r="J137" s="19">
        <f t="shared" si="64"/>
        <v>713.73000000000013</v>
      </c>
      <c r="K137" s="25"/>
      <c r="L137" s="19">
        <f t="shared" ref="L137" si="65">SUM(L128:L136)</f>
        <v>97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1325</v>
      </c>
      <c r="G138" s="32">
        <f t="shared" ref="G138" si="66">G127+G137</f>
        <v>42.69</v>
      </c>
      <c r="H138" s="32">
        <f t="shared" ref="H138" si="67">H127+H137</f>
        <v>43.4</v>
      </c>
      <c r="I138" s="32">
        <f t="shared" ref="I138" si="68">I127+I137</f>
        <v>185.37</v>
      </c>
      <c r="J138" s="32">
        <f t="shared" ref="J138:L138" si="69">J127+J137</f>
        <v>1300.54</v>
      </c>
      <c r="K138" s="32"/>
      <c r="L138" s="32">
        <f t="shared" si="69"/>
        <v>164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47</v>
      </c>
      <c r="F139" s="43">
        <v>150</v>
      </c>
      <c r="G139" s="43">
        <v>5.8</v>
      </c>
      <c r="H139" s="43">
        <v>5.01</v>
      </c>
      <c r="I139" s="43">
        <v>38.58</v>
      </c>
      <c r="J139" s="43">
        <v>222.09</v>
      </c>
      <c r="K139" s="44" t="s">
        <v>110</v>
      </c>
      <c r="L139" s="43">
        <v>10.88</v>
      </c>
    </row>
    <row r="140" spans="1:12" ht="15" x14ac:dyDescent="0.25">
      <c r="A140" s="23"/>
      <c r="B140" s="15"/>
      <c r="C140" s="11"/>
      <c r="D140" s="6"/>
      <c r="E140" s="42" t="s">
        <v>92</v>
      </c>
      <c r="F140" s="43">
        <v>110</v>
      </c>
      <c r="G140" s="43">
        <v>8.1300000000000008</v>
      </c>
      <c r="H140" s="43">
        <v>10.83</v>
      </c>
      <c r="I140" s="43">
        <v>11.95</v>
      </c>
      <c r="J140" s="43">
        <v>176.57</v>
      </c>
      <c r="K140" s="44" t="s">
        <v>128</v>
      </c>
      <c r="L140" s="43">
        <v>38.01</v>
      </c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0.62</v>
      </c>
      <c r="H141" s="43">
        <v>0</v>
      </c>
      <c r="I141" s="43">
        <v>19.96</v>
      </c>
      <c r="J141" s="43">
        <v>78.33</v>
      </c>
      <c r="K141" s="44" t="s">
        <v>107</v>
      </c>
      <c r="L141" s="43">
        <v>12.42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27</v>
      </c>
      <c r="G142" s="43">
        <v>1.93</v>
      </c>
      <c r="H142" s="43">
        <v>0.24</v>
      </c>
      <c r="I142" s="43">
        <v>11.99</v>
      </c>
      <c r="J142" s="43">
        <v>58.82</v>
      </c>
      <c r="K142" s="44" t="s">
        <v>149</v>
      </c>
      <c r="L142" s="43">
        <v>2.42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94</v>
      </c>
      <c r="F144" s="43">
        <v>15</v>
      </c>
      <c r="G144" s="43">
        <v>0.11</v>
      </c>
      <c r="H144" s="43">
        <v>0.01</v>
      </c>
      <c r="I144" s="43">
        <v>0.48</v>
      </c>
      <c r="J144" s="43">
        <v>2.19</v>
      </c>
      <c r="K144" s="44" t="s">
        <v>154</v>
      </c>
      <c r="L144" s="43">
        <v>3.27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16.59</v>
      </c>
      <c r="H146" s="19">
        <f t="shared" si="70"/>
        <v>16.09</v>
      </c>
      <c r="I146" s="19">
        <f t="shared" si="70"/>
        <v>82.960000000000008</v>
      </c>
      <c r="J146" s="19">
        <f t="shared" si="70"/>
        <v>538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0.8</v>
      </c>
      <c r="H147" s="43">
        <v>3.21</v>
      </c>
      <c r="I147" s="43">
        <v>5.86</v>
      </c>
      <c r="J147" s="43">
        <v>52.28</v>
      </c>
      <c r="K147" s="44" t="s">
        <v>152</v>
      </c>
      <c r="L147" s="43">
        <v>4.5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2.78</v>
      </c>
      <c r="H148" s="43">
        <v>3.99</v>
      </c>
      <c r="I148" s="43">
        <v>15.94</v>
      </c>
      <c r="J148" s="43">
        <v>135.83000000000001</v>
      </c>
      <c r="K148" s="44" t="s">
        <v>123</v>
      </c>
      <c r="L148" s="43">
        <v>13.45</v>
      </c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140</v>
      </c>
      <c r="G149" s="43">
        <v>13.19</v>
      </c>
      <c r="H149" s="43">
        <v>14.49</v>
      </c>
      <c r="I149" s="43">
        <v>17.21</v>
      </c>
      <c r="J149" s="43">
        <v>230.7</v>
      </c>
      <c r="K149" s="44" t="s">
        <v>87</v>
      </c>
      <c r="L149" s="43">
        <v>59.53</v>
      </c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160</v>
      </c>
      <c r="G150" s="43">
        <v>6.19</v>
      </c>
      <c r="H150" s="43">
        <v>5.35</v>
      </c>
      <c r="I150" s="43">
        <v>41.15</v>
      </c>
      <c r="J150" s="43">
        <v>236.89</v>
      </c>
      <c r="K150" s="44" t="s">
        <v>110</v>
      </c>
      <c r="L150" s="43">
        <v>11.6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0.2</v>
      </c>
      <c r="H151" s="43">
        <v>0.05</v>
      </c>
      <c r="I151" s="43">
        <v>15.12</v>
      </c>
      <c r="J151" s="43">
        <v>58.52</v>
      </c>
      <c r="K151" s="44" t="s">
        <v>80</v>
      </c>
      <c r="L151" s="43">
        <v>3.18</v>
      </c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30</v>
      </c>
      <c r="G152" s="43">
        <v>2.14</v>
      </c>
      <c r="H152" s="43">
        <v>0.26</v>
      </c>
      <c r="I152" s="43">
        <v>13.32</v>
      </c>
      <c r="J152" s="43">
        <v>65.36</v>
      </c>
      <c r="K152" s="44" t="s">
        <v>149</v>
      </c>
      <c r="L152" s="43">
        <v>2.7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25</v>
      </c>
      <c r="G153" s="43">
        <v>1.53</v>
      </c>
      <c r="H153" s="43">
        <v>0.24</v>
      </c>
      <c r="I153" s="43">
        <v>7.94</v>
      </c>
      <c r="J153" s="43">
        <v>40.75</v>
      </c>
      <c r="K153" s="44" t="s">
        <v>149</v>
      </c>
      <c r="L153" s="43">
        <v>2.04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26.830000000000002</v>
      </c>
      <c r="H156" s="19">
        <f t="shared" si="72"/>
        <v>27.59</v>
      </c>
      <c r="I156" s="19">
        <f t="shared" si="72"/>
        <v>116.53999999999999</v>
      </c>
      <c r="J156" s="19">
        <f t="shared" si="72"/>
        <v>820.33</v>
      </c>
      <c r="K156" s="25"/>
      <c r="L156" s="19">
        <f t="shared" ref="L156" si="73">SUM(L147:L155)</f>
        <v>97.000000000000014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1367</v>
      </c>
      <c r="G157" s="32">
        <f t="shared" ref="G157" si="74">G146+G156</f>
        <v>43.42</v>
      </c>
      <c r="H157" s="32">
        <f t="shared" ref="H157" si="75">H146+H156</f>
        <v>43.68</v>
      </c>
      <c r="I157" s="32">
        <f t="shared" ref="I157" si="76">I146+I156</f>
        <v>199.5</v>
      </c>
      <c r="J157" s="32">
        <f t="shared" ref="J157:L157" si="77">J146+J156</f>
        <v>1358.33</v>
      </c>
      <c r="K157" s="32"/>
      <c r="L157" s="32">
        <f t="shared" si="77"/>
        <v>164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4.2</v>
      </c>
      <c r="H158" s="40">
        <v>6.92</v>
      </c>
      <c r="I158" s="40">
        <v>33.89</v>
      </c>
      <c r="J158" s="40">
        <v>208.02</v>
      </c>
      <c r="K158" s="41" t="s">
        <v>113</v>
      </c>
      <c r="L158" s="40">
        <v>17.920000000000002</v>
      </c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65</v>
      </c>
      <c r="G159" s="43">
        <v>8.42</v>
      </c>
      <c r="H159" s="43">
        <v>6.43</v>
      </c>
      <c r="I159" s="43">
        <v>1.1499999999999999</v>
      </c>
      <c r="J159" s="43">
        <v>104.1</v>
      </c>
      <c r="K159" s="44" t="s">
        <v>109</v>
      </c>
      <c r="L159" s="43">
        <v>30.49</v>
      </c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</v>
      </c>
      <c r="H160" s="43">
        <v>0</v>
      </c>
      <c r="I160" s="43">
        <v>19.96</v>
      </c>
      <c r="J160" s="43">
        <v>75.849999999999994</v>
      </c>
      <c r="K160" s="44" t="s">
        <v>87</v>
      </c>
      <c r="L160" s="43">
        <v>9.68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47</v>
      </c>
      <c r="G161" s="43">
        <v>4.3899999999999997</v>
      </c>
      <c r="H161" s="43">
        <v>5.16</v>
      </c>
      <c r="I161" s="43">
        <v>25.56</v>
      </c>
      <c r="J161" s="43">
        <v>165.89</v>
      </c>
      <c r="K161" s="44" t="s">
        <v>142</v>
      </c>
      <c r="L161" s="43">
        <v>8.91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17.010000000000002</v>
      </c>
      <c r="H165" s="19">
        <f t="shared" si="78"/>
        <v>18.509999999999998</v>
      </c>
      <c r="I165" s="19">
        <f t="shared" si="78"/>
        <v>80.56</v>
      </c>
      <c r="J165" s="19">
        <f t="shared" si="78"/>
        <v>553.86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75</v>
      </c>
      <c r="G166" s="43">
        <v>1.18</v>
      </c>
      <c r="H166" s="43">
        <v>2.89</v>
      </c>
      <c r="I166" s="43">
        <v>7.54</v>
      </c>
      <c r="J166" s="43">
        <v>58.12</v>
      </c>
      <c r="K166" s="51">
        <v>45041</v>
      </c>
      <c r="L166" s="43">
        <v>10.1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250</v>
      </c>
      <c r="G167" s="43">
        <v>1.8</v>
      </c>
      <c r="H167" s="43">
        <v>7.33</v>
      </c>
      <c r="I167" s="43">
        <v>15.75</v>
      </c>
      <c r="J167" s="43">
        <v>115.58</v>
      </c>
      <c r="K167" s="44" t="s">
        <v>121</v>
      </c>
      <c r="L167" s="43">
        <v>12.42</v>
      </c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90</v>
      </c>
      <c r="G168" s="43">
        <v>13.96</v>
      </c>
      <c r="H168" s="43">
        <v>8.86</v>
      </c>
      <c r="I168" s="43">
        <v>13.9</v>
      </c>
      <c r="J168" s="43">
        <v>150.49</v>
      </c>
      <c r="K168" s="44" t="s">
        <v>138</v>
      </c>
      <c r="L168" s="43">
        <v>50.55</v>
      </c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170</v>
      </c>
      <c r="G169" s="43">
        <v>5.2</v>
      </c>
      <c r="H169" s="43">
        <v>6.03</v>
      </c>
      <c r="I169" s="43">
        <v>28.02</v>
      </c>
      <c r="J169" s="43">
        <v>180.06</v>
      </c>
      <c r="K169" s="44" t="s">
        <v>112</v>
      </c>
      <c r="L169" s="43">
        <v>11.1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0.13</v>
      </c>
      <c r="H170" s="43">
        <v>0.01</v>
      </c>
      <c r="I170" s="43">
        <v>17.670000000000002</v>
      </c>
      <c r="J170" s="43">
        <v>96.34</v>
      </c>
      <c r="K170" s="44" t="s">
        <v>88</v>
      </c>
      <c r="L170" s="43">
        <v>8.1199999999999992</v>
      </c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30</v>
      </c>
      <c r="G171" s="43">
        <v>2.14</v>
      </c>
      <c r="H171" s="43">
        <v>0.26</v>
      </c>
      <c r="I171" s="43">
        <v>13.32</v>
      </c>
      <c r="J171" s="43">
        <v>65.36</v>
      </c>
      <c r="K171" s="44" t="s">
        <v>149</v>
      </c>
      <c r="L171" s="43">
        <v>2.7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25</v>
      </c>
      <c r="G172" s="43">
        <v>1.53</v>
      </c>
      <c r="H172" s="43">
        <v>0.24</v>
      </c>
      <c r="I172" s="43">
        <v>7.94</v>
      </c>
      <c r="J172" s="43">
        <v>40.75</v>
      </c>
      <c r="K172" s="44" t="s">
        <v>149</v>
      </c>
      <c r="L172" s="43">
        <v>2.0099999999999998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25.94</v>
      </c>
      <c r="H175" s="19">
        <f t="shared" si="80"/>
        <v>25.62</v>
      </c>
      <c r="I175" s="19">
        <f t="shared" si="80"/>
        <v>104.13999999999999</v>
      </c>
      <c r="J175" s="19">
        <f t="shared" si="80"/>
        <v>706.7</v>
      </c>
      <c r="K175" s="25"/>
      <c r="L175" s="19">
        <f t="shared" ref="L175" si="81">SUM(L166:L174)</f>
        <v>97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1352</v>
      </c>
      <c r="G176" s="32">
        <f t="shared" ref="G176" si="82">G165+G175</f>
        <v>42.95</v>
      </c>
      <c r="H176" s="32">
        <f t="shared" ref="H176" si="83">H165+H175</f>
        <v>44.129999999999995</v>
      </c>
      <c r="I176" s="32">
        <f t="shared" ref="I176" si="84">I165+I175</f>
        <v>184.7</v>
      </c>
      <c r="J176" s="32">
        <f t="shared" ref="J176:L176" si="85">J165+J175</f>
        <v>1260.56</v>
      </c>
      <c r="K176" s="32"/>
      <c r="L176" s="32">
        <f t="shared" si="85"/>
        <v>164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160</v>
      </c>
      <c r="G177" s="40">
        <v>6.45</v>
      </c>
      <c r="H177" s="40">
        <v>12.29</v>
      </c>
      <c r="I177" s="40">
        <v>24.72</v>
      </c>
      <c r="J177" s="40">
        <v>292.37</v>
      </c>
      <c r="K177" s="41" t="s">
        <v>115</v>
      </c>
      <c r="L177" s="40">
        <v>25.11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0.51</v>
      </c>
      <c r="H179" s="43">
        <v>0.17</v>
      </c>
      <c r="I179" s="43">
        <v>20.27</v>
      </c>
      <c r="J179" s="43">
        <v>78.239999999999995</v>
      </c>
      <c r="K179" s="44" t="s">
        <v>86</v>
      </c>
      <c r="L179" s="43">
        <v>8.7799999999999994</v>
      </c>
    </row>
    <row r="180" spans="1:12" ht="15" x14ac:dyDescent="0.25">
      <c r="A180" s="23"/>
      <c r="B180" s="15"/>
      <c r="C180" s="11"/>
      <c r="D180" s="7" t="s">
        <v>23</v>
      </c>
      <c r="E180" s="42" t="s">
        <v>103</v>
      </c>
      <c r="F180" s="43">
        <v>67</v>
      </c>
      <c r="G180" s="43">
        <v>8.91</v>
      </c>
      <c r="H180" s="43">
        <v>3.27</v>
      </c>
      <c r="I180" s="43">
        <v>20.71</v>
      </c>
      <c r="J180" s="43">
        <v>142.07</v>
      </c>
      <c r="K180" s="44" t="s">
        <v>151</v>
      </c>
      <c r="L180" s="43">
        <v>17.14</v>
      </c>
    </row>
    <row r="181" spans="1:12" ht="15" x14ac:dyDescent="0.25">
      <c r="A181" s="23"/>
      <c r="B181" s="15"/>
      <c r="C181" s="11"/>
      <c r="D181" s="7" t="s">
        <v>24</v>
      </c>
      <c r="E181" s="42" t="s">
        <v>104</v>
      </c>
      <c r="F181" s="43">
        <v>100</v>
      </c>
      <c r="G181" s="43">
        <v>0.34</v>
      </c>
      <c r="H181" s="43">
        <v>0.32</v>
      </c>
      <c r="I181" s="43">
        <v>17.98</v>
      </c>
      <c r="J181" s="43">
        <v>74.52</v>
      </c>
      <c r="K181" s="44" t="s">
        <v>150</v>
      </c>
      <c r="L181" s="43">
        <v>15.97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527</v>
      </c>
      <c r="G184" s="19">
        <f t="shared" ref="G184:J184" si="86">SUM(G177:G183)</f>
        <v>16.21</v>
      </c>
      <c r="H184" s="19">
        <f t="shared" si="86"/>
        <v>16.049999999999997</v>
      </c>
      <c r="I184" s="19">
        <f t="shared" si="86"/>
        <v>83.679999999999993</v>
      </c>
      <c r="J184" s="19">
        <f t="shared" si="86"/>
        <v>587.20000000000005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0.91</v>
      </c>
      <c r="H185" s="43">
        <v>4.99</v>
      </c>
      <c r="I185" s="43">
        <v>6.59</v>
      </c>
      <c r="J185" s="43">
        <v>54.18</v>
      </c>
      <c r="K185" s="44" t="s">
        <v>139</v>
      </c>
      <c r="L185" s="43">
        <v>4.93</v>
      </c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262.5</v>
      </c>
      <c r="G186" s="43">
        <v>5.95</v>
      </c>
      <c r="H186" s="43">
        <v>7.63</v>
      </c>
      <c r="I186" s="43">
        <v>15.04</v>
      </c>
      <c r="J186" s="43">
        <v>133.32</v>
      </c>
      <c r="K186" s="44" t="s">
        <v>125</v>
      </c>
      <c r="L186" s="43">
        <v>23.86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12.76</v>
      </c>
      <c r="H187" s="43">
        <v>9.1</v>
      </c>
      <c r="I187" s="43">
        <v>12.96</v>
      </c>
      <c r="J187" s="43">
        <v>169.11</v>
      </c>
      <c r="K187" s="44" t="s">
        <v>119</v>
      </c>
      <c r="L187" s="43">
        <v>38.32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3.24</v>
      </c>
      <c r="H188" s="43">
        <v>5.41</v>
      </c>
      <c r="I188" s="43">
        <v>23.82</v>
      </c>
      <c r="J188" s="43">
        <v>155.54</v>
      </c>
      <c r="K188" s="44" t="s">
        <v>111</v>
      </c>
      <c r="L188" s="43">
        <v>15.71</v>
      </c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0.13</v>
      </c>
      <c r="H189" s="43">
        <v>0.03</v>
      </c>
      <c r="I189" s="43">
        <v>25.47</v>
      </c>
      <c r="J189" s="43">
        <v>97.56</v>
      </c>
      <c r="K189" s="44" t="s">
        <v>88</v>
      </c>
      <c r="L189" s="43">
        <v>9.68</v>
      </c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30</v>
      </c>
      <c r="G190" s="43">
        <v>2.14</v>
      </c>
      <c r="H190" s="43">
        <v>0.26</v>
      </c>
      <c r="I190" s="43">
        <v>13.32</v>
      </c>
      <c r="J190" s="43">
        <v>65.36</v>
      </c>
      <c r="K190" s="44" t="s">
        <v>149</v>
      </c>
      <c r="L190" s="43">
        <v>2.7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22</v>
      </c>
      <c r="G191" s="43">
        <v>1.34</v>
      </c>
      <c r="H191" s="43">
        <v>0.21</v>
      </c>
      <c r="I191" s="43">
        <v>6.99</v>
      </c>
      <c r="J191" s="43">
        <v>35.86</v>
      </c>
      <c r="K191" s="44" t="s">
        <v>149</v>
      </c>
      <c r="L191" s="43">
        <v>1.8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824.5</v>
      </c>
      <c r="G194" s="19">
        <f t="shared" ref="G194:J194" si="88">SUM(G185:G193)</f>
        <v>26.47</v>
      </c>
      <c r="H194" s="19">
        <f t="shared" si="88"/>
        <v>27.630000000000003</v>
      </c>
      <c r="I194" s="19">
        <f t="shared" si="88"/>
        <v>104.18999999999998</v>
      </c>
      <c r="J194" s="19">
        <f t="shared" si="88"/>
        <v>710.93000000000006</v>
      </c>
      <c r="K194" s="25"/>
      <c r="L194" s="19">
        <f t="shared" ref="L194" si="89">SUM(L185:L193)</f>
        <v>97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1351.5</v>
      </c>
      <c r="G195" s="32">
        <f t="shared" ref="G195" si="90">G184+G194</f>
        <v>42.68</v>
      </c>
      <c r="H195" s="32">
        <f t="shared" ref="H195" si="91">H184+H194</f>
        <v>43.68</v>
      </c>
      <c r="I195" s="32">
        <f t="shared" ref="I195" si="92">I184+I194</f>
        <v>187.86999999999998</v>
      </c>
      <c r="J195" s="32">
        <f t="shared" ref="J195:L195" si="93">J184+J194</f>
        <v>1298.1300000000001</v>
      </c>
      <c r="K195" s="32"/>
      <c r="L195" s="32">
        <f t="shared" si="93"/>
        <v>164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1324.65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42.166000000000004</v>
      </c>
      <c r="H196" s="34">
        <f t="shared" si="94"/>
        <v>43.765000000000001</v>
      </c>
      <c r="I196" s="34">
        <f t="shared" si="94"/>
        <v>186.63500000000002</v>
      </c>
      <c r="J196" s="34">
        <f t="shared" si="94"/>
        <v>1287.3889999999999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2023-10-13T11:43:28Z</dcterms:modified>
</cp:coreProperties>
</file>